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ГР'!$FJ$142</definedName>
  </definedNames>
  <calcPr calcId="124519"/>
</workbook>
</file>

<file path=xl/calcChain.xml><?xml version="1.0" encoding="utf-8"?>
<calcChain xmlns="http://schemas.openxmlformats.org/spreadsheetml/2006/main">
  <c r="EE19" i="1"/>
  <c r="ET19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EE36"/>
  <c r="ET36"/>
  <c r="EE37"/>
  <c r="ET37"/>
  <c r="EE38"/>
  <c r="ET38"/>
  <c r="EE39"/>
  <c r="ET39"/>
  <c r="EE40"/>
  <c r="ET40"/>
  <c r="EE41"/>
  <c r="ET41"/>
  <c r="EE42"/>
  <c r="ET42"/>
  <c r="DX57"/>
  <c r="EK57"/>
  <c r="EX57"/>
  <c r="DX58"/>
  <c r="EK58"/>
  <c r="EX58"/>
  <c r="DX59"/>
  <c r="EK59"/>
  <c r="EX59"/>
  <c r="DX60"/>
  <c r="EK60"/>
  <c r="EX60"/>
  <c r="DX61"/>
  <c r="EK61"/>
  <c r="EX61"/>
  <c r="DX62"/>
  <c r="EK62"/>
  <c r="EX62"/>
  <c r="DX63"/>
  <c r="EK63"/>
  <c r="EX63"/>
  <c r="DX64"/>
  <c r="EK64"/>
  <c r="EX64"/>
  <c r="DX65"/>
  <c r="EK65"/>
  <c r="EX65"/>
  <c r="DX66"/>
  <c r="EK66"/>
  <c r="EX66"/>
  <c r="DX67"/>
  <c r="EK67"/>
  <c r="EX67"/>
  <c r="DX68"/>
  <c r="EK68"/>
  <c r="EX68"/>
  <c r="DX69"/>
  <c r="EK69"/>
  <c r="EX69"/>
  <c r="DX70"/>
  <c r="EK70"/>
  <c r="EX70"/>
  <c r="DX71"/>
  <c r="EK71"/>
  <c r="EX71"/>
  <c r="DX72"/>
  <c r="EK72"/>
  <c r="EX72"/>
  <c r="DX73"/>
  <c r="EK73"/>
  <c r="EX73"/>
  <c r="DX74"/>
  <c r="EK74"/>
  <c r="EX74"/>
  <c r="DX75"/>
  <c r="EK75"/>
  <c r="EX75"/>
  <c r="DX76"/>
  <c r="EK76"/>
  <c r="EX76"/>
  <c r="DX77"/>
  <c r="EK77"/>
  <c r="EX77"/>
  <c r="DX78"/>
  <c r="EK78"/>
  <c r="EX78"/>
  <c r="DX79"/>
  <c r="EK79"/>
  <c r="EX79"/>
  <c r="DX80"/>
  <c r="EK80"/>
  <c r="EX80"/>
  <c r="DX81"/>
  <c r="EK81"/>
  <c r="EX81"/>
  <c r="DX82"/>
  <c r="EK82"/>
  <c r="EX82"/>
  <c r="DX83"/>
  <c r="EK83"/>
  <c r="EX83"/>
  <c r="DX84"/>
  <c r="EK84"/>
  <c r="EX84"/>
  <c r="DX85"/>
  <c r="EK85"/>
  <c r="EX85"/>
  <c r="DX86"/>
  <c r="EK86"/>
  <c r="EX86"/>
  <c r="DX87"/>
  <c r="EK87"/>
  <c r="EX87"/>
  <c r="DX88"/>
  <c r="EK88"/>
  <c r="EX88"/>
  <c r="DX89"/>
  <c r="EK89"/>
  <c r="EX89"/>
  <c r="DX90"/>
  <c r="EK90"/>
  <c r="EX90"/>
  <c r="DX91"/>
  <c r="EK91"/>
  <c r="EX91"/>
  <c r="DX92"/>
  <c r="EK92"/>
  <c r="EX92"/>
  <c r="DX93"/>
  <c r="EK93"/>
  <c r="EX93"/>
  <c r="DX94"/>
  <c r="EK94"/>
  <c r="EX94"/>
  <c r="DX95"/>
  <c r="EK95"/>
  <c r="EX95"/>
  <c r="DX96"/>
  <c r="EK96"/>
  <c r="EX96"/>
  <c r="DX97"/>
  <c r="EK97"/>
  <c r="EX97"/>
  <c r="DX98"/>
  <c r="EK98"/>
  <c r="EX98"/>
  <c r="DX99"/>
  <c r="EK99"/>
  <c r="EX99"/>
  <c r="DX100"/>
  <c r="EK100"/>
  <c r="EX100"/>
  <c r="DX101"/>
  <c r="EK101"/>
  <c r="EX101"/>
  <c r="DX102"/>
  <c r="EK102"/>
  <c r="EX102"/>
  <c r="DX103"/>
  <c r="EK103"/>
  <c r="EX103"/>
  <c r="DX104"/>
  <c r="EK104"/>
  <c r="EX104"/>
  <c r="DX105"/>
  <c r="EK105"/>
  <c r="EX105"/>
  <c r="DX106"/>
  <c r="EK106"/>
  <c r="EX106"/>
  <c r="DX107"/>
  <c r="EE119"/>
  <c r="ET119"/>
  <c r="EE120"/>
  <c r="ET120"/>
  <c r="EE121"/>
  <c r="ET121"/>
  <c r="EE122"/>
  <c r="ET122"/>
  <c r="EE123"/>
  <c r="ET123"/>
  <c r="EE124"/>
  <c r="ET124"/>
  <c r="EE125"/>
  <c r="EE126"/>
  <c r="EE127"/>
  <c r="EE128"/>
  <c r="EE129"/>
  <c r="EE130"/>
  <c r="EE131"/>
  <c r="EE132"/>
  <c r="EE133"/>
</calcChain>
</file>

<file path=xl/sharedStrings.xml><?xml version="1.0" encoding="utf-8"?>
<sst xmlns="http://schemas.openxmlformats.org/spreadsheetml/2006/main" count="247" uniqueCount="196">
  <si>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</si>
  <si>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</si>
  <si>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</si>
  <si>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</si>
  <si>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</si>
  <si>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</si>
  <si>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</si>
  <si>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</si>
  <si>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</si>
  <si>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</si>
  <si>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</si>
  <si>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</si>
  <si>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</si>
  <si>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</si>
  <si>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</si>
  <si>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</si>
  <si>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01.01.2023 г.</t>
  </si>
  <si>
    <t>30.12.2022</t>
  </si>
  <si>
    <t>Военкомат</t>
  </si>
  <si>
    <t>бюджет Мичанского сельского поселения Сабинского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</si>
  <si>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</si>
  <si>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</si>
  <si>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</si>
  <si>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</si>
  <si>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</si>
  <si>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</si>
  <si>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</si>
  <si>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</si>
  <si>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</si>
  <si>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</si>
  <si>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</si>
  <si>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</si>
  <si>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</si>
  <si>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</si>
  <si>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</si>
  <si>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</si>
  <si>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</si>
  <si>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</si>
  <si>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</si>
  <si>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</si>
  <si>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</si>
  <si>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</si>
  <si>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</si>
  <si>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</si>
  <si>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</si>
  <si>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</si>
  <si>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</si>
  <si>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</si>
  <si>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</si>
  <si>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</si>
  <si>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</t>
  </si>
  <si>
    <t>18210606033100000110111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</si>
  <si>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</si>
  <si>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</si>
  <si>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</si>
  <si>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</si>
  <si>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</si>
  <si>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18210606033103000110111</t>
  </si>
  <si>
    <t>Земельный налог с физических лиц, обладающих земельным участком, расположенным в границах сельских поселений</t>
  </si>
  <si>
    <t>18210606043100000110111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</si>
  <si>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</si>
  <si>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</si>
  <si>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</si>
  <si>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</si>
  <si>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Прочие доходы от компенсации затрат бюджетов сельских поселений</t>
  </si>
  <si>
    <t>37011302995100000130134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</si>
  <si>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</si>
  <si>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37011602020020000140145</t>
  </si>
  <si>
    <t>Средства самообложения граждан, зачисляемые в бюджеты сельских поселений</t>
  </si>
  <si>
    <t>37011714030100000150155</t>
  </si>
  <si>
    <t>Дотации бюджетам сельских поселений на выравнивание бюджетной обеспеченности</t>
  </si>
  <si>
    <t>37020216001100000150151</t>
  </si>
  <si>
    <t>Субвенции бюджетам муниципальных районов для осуществления государственных полномочий Республики Татарстан по расчету и предоставлению субвенций бюджетам поселений, входящих в состав муниципального района, для осуществления полномочий Российской Федерации на осуществление первичного воинского учета органами местного самоуправления поселений, на территориях которых отсутствуют структурные подразделения военных комиссариатов</t>
  </si>
  <si>
    <t>37020235118100000150151</t>
  </si>
  <si>
    <t>Прочие межбюджетные трансферты, передаваемые бюджетам сельских поселений</t>
  </si>
  <si>
    <t>37020249999100000150151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</si>
  <si>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</si>
  <si>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38011105035100000120121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</si>
  <si>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</si>
  <si>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</si>
  <si>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</si>
  <si>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</si>
  <si>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</si>
  <si>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</si>
  <si>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</si>
  <si>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</si>
  <si>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</si>
  <si>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</si>
  <si>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</si>
  <si>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</si>
  <si>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32801029900002030121211</t>
  </si>
  <si>
    <t>Начисления на выплаты по оплате труда</t>
  </si>
  <si>
    <t>32801029900002030129213</t>
  </si>
  <si>
    <t>Прочие работы, услуги</t>
  </si>
  <si>
    <t>32801139900097080244226</t>
  </si>
  <si>
    <t>35201049900002040121211</t>
  </si>
  <si>
    <t>35201049900002040129213</t>
  </si>
  <si>
    <t>Услуги связи</t>
  </si>
  <si>
    <t>35201049900002040244221</t>
  </si>
  <si>
    <t>Коммунальные услуги</t>
  </si>
  <si>
    <t>35201049900002040244223</t>
  </si>
  <si>
    <t>Работы, услуги по содержанию имущества</t>
  </si>
  <si>
    <t>35201049900002040244225</t>
  </si>
  <si>
    <t>35201049900002040244226</t>
  </si>
  <si>
    <t>Страхование</t>
  </si>
  <si>
    <t>35201049900002040244227</t>
  </si>
  <si>
    <t>Увеличение стоимости горюче-смазочных материалов</t>
  </si>
  <si>
    <t>35201049900002040244343</t>
  </si>
  <si>
    <t>Увеличение стоимости прочих оборотных запасов (материалов)</t>
  </si>
  <si>
    <t>35201049900002040244346</t>
  </si>
  <si>
    <t>35201049900002040247223</t>
  </si>
  <si>
    <t>Налоги, пошлины и сборы</t>
  </si>
  <si>
    <t>35201049900002040852291</t>
  </si>
  <si>
    <t>35201139900029900111211</t>
  </si>
  <si>
    <t>Социальные пособия и компенсации персоналу в денежной форме</t>
  </si>
  <si>
    <t>35201139900029900111266</t>
  </si>
  <si>
    <t>35201139900029900119213</t>
  </si>
  <si>
    <t>35201139900029900244221</t>
  </si>
  <si>
    <t>35201139900029900244226</t>
  </si>
  <si>
    <t>35201139900029900244346</t>
  </si>
  <si>
    <t>Транспортные услуги</t>
  </si>
  <si>
    <t>35201139900092030244222</t>
  </si>
  <si>
    <t>Увеличение стоимости прочих материальных запасов однократного применения</t>
  </si>
  <si>
    <t>35201139900092030244349</t>
  </si>
  <si>
    <t>Иные расходы</t>
  </si>
  <si>
    <t>35201139900092030360296</t>
  </si>
  <si>
    <t>Иные выплаты текущего характера организациям</t>
  </si>
  <si>
    <t>35201139900092030853297</t>
  </si>
  <si>
    <t>35201139900097080244226</t>
  </si>
  <si>
    <t>35202039900051180121211</t>
  </si>
  <si>
    <t>35202039900051180129213</t>
  </si>
  <si>
    <t>Увеличение стоимости основных средств</t>
  </si>
  <si>
    <t>35203109900007440244310</t>
  </si>
  <si>
    <t>35203109900007440852291</t>
  </si>
  <si>
    <t>35204099900078020244225</t>
  </si>
  <si>
    <t>35204099900078020244226</t>
  </si>
  <si>
    <t>Увеличение стоимости строительных материалов</t>
  </si>
  <si>
    <t>35204099900078020244344</t>
  </si>
  <si>
    <t>35204129900073440244226</t>
  </si>
  <si>
    <t>35205039900078010244225</t>
  </si>
  <si>
    <t>35205039900078010244310</t>
  </si>
  <si>
    <t>35205039900078010244346</t>
  </si>
  <si>
    <t>35205039900078010247223</t>
  </si>
  <si>
    <t>35205039900078040244223</t>
  </si>
  <si>
    <t>35205039900078050244222</t>
  </si>
  <si>
    <t>35205039900078050244225</t>
  </si>
  <si>
    <t>35205039900078050244226</t>
  </si>
  <si>
    <t>Услуги, работы для целей капитальных вложений</t>
  </si>
  <si>
    <t>35205039900078050244228</t>
  </si>
  <si>
    <t>35205039900078050244310</t>
  </si>
  <si>
    <t>35205039900078050244346</t>
  </si>
  <si>
    <t>35205039900078050852291</t>
  </si>
  <si>
    <t>35211029900012870244222</t>
  </si>
  <si>
    <t>35211029900012870244226</t>
  </si>
  <si>
    <t>35211029900012870360296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</si>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</sst>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43"/>
  <sheetViews>
    <sheetView tabSelected="1" workbookViewId="0">
      <selection activeCell="FN3" sqref="FN3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3576747.22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3965100.14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42" si="0">CF19+CW19+DN19</f>
        <v>3965100.14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42" si="1">BJ19-EE19</f>
        <v>-388352.91999999993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3576747.22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3965100.14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3965100.14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-388352.91999999993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150000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205746.36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205746.36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-55746.359999999986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7.15" customHeight="1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-2.72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-2.72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2.72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15" customHeight="1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6.6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6.6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-6.6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60.75" customHeight="1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0.28000000000000003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0.28000000000000003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-0.28000000000000003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48.6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360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360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-360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60.75" customHeight="1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65000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65000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97.15" customHeight="1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56725.29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56725.29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-56725.29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72.95" customHeight="1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81.489999999999995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81.489999999999995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-81.489999999999995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48.6" customHeight="1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100000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100000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85.15" customHeight="1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113366.13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113366.13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-113366.13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60.75" customHeight="1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1082.49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1082.49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-1082.49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85.15" customHeight="1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-20.36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-20.36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20.36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48.6" customHeight="1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270000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270000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85.15" customHeight="1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292944.90999999997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292944.90999999997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-292944.90999999997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60.75" customHeight="1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751.97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751.97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-751.97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24.2" customHeight="1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12770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12770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-12770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72.95" customHeight="1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2000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2000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2000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0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36.4" customHeight="1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>
        <v>144600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434100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434100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-289500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24.2" customHeight="1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>
        <v>1275400</v>
      </c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1275400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1275400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0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145.9" customHeight="1">
      <c r="A40" s="67" t="s">
        <v>72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58"/>
      <c r="AO40" s="59"/>
      <c r="AP40" s="59"/>
      <c r="AQ40" s="59"/>
      <c r="AR40" s="59"/>
      <c r="AS40" s="59"/>
      <c r="AT40" s="59" t="s">
        <v>73</v>
      </c>
      <c r="AU40" s="59"/>
      <c r="AV40" s="59"/>
      <c r="AW40" s="59"/>
      <c r="AX40" s="59"/>
      <c r="AY40" s="59"/>
      <c r="AZ40" s="59"/>
      <c r="BA40" s="59"/>
      <c r="BB40" s="59"/>
      <c r="BC40" s="60"/>
      <c r="BD40" s="12"/>
      <c r="BE40" s="12"/>
      <c r="BF40" s="12"/>
      <c r="BG40" s="12"/>
      <c r="BH40" s="12"/>
      <c r="BI40" s="61"/>
      <c r="BJ40" s="62">
        <v>110141.5</v>
      </c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110141.5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>
        <f t="shared" si="0"/>
        <v>110141.5</v>
      </c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5"/>
      <c r="ET40" s="62">
        <f t="shared" si="1"/>
        <v>0</v>
      </c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36.4" customHeight="1">
      <c r="A41" s="68" t="s">
        <v>74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9"/>
      <c r="AN41" s="58"/>
      <c r="AO41" s="59"/>
      <c r="AP41" s="59"/>
      <c r="AQ41" s="59"/>
      <c r="AR41" s="59"/>
      <c r="AS41" s="59"/>
      <c r="AT41" s="59" t="s">
        <v>75</v>
      </c>
      <c r="AU41" s="59"/>
      <c r="AV41" s="59"/>
      <c r="AW41" s="59"/>
      <c r="AX41" s="59"/>
      <c r="AY41" s="59"/>
      <c r="AZ41" s="59"/>
      <c r="BA41" s="59"/>
      <c r="BB41" s="59"/>
      <c r="BC41" s="60"/>
      <c r="BD41" s="12"/>
      <c r="BE41" s="12"/>
      <c r="BF41" s="12"/>
      <c r="BG41" s="12"/>
      <c r="BH41" s="12"/>
      <c r="BI41" s="61"/>
      <c r="BJ41" s="62">
        <v>1455805.72</v>
      </c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>
        <v>1455805.72</v>
      </c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3">
        <f t="shared" si="0"/>
        <v>1455805.72</v>
      </c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5"/>
      <c r="ET41" s="62">
        <f t="shared" si="1"/>
        <v>0</v>
      </c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6"/>
    </row>
    <row r="42" spans="1:166" ht="72.95" customHeight="1">
      <c r="A42" s="68" t="s">
        <v>76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  <c r="AN42" s="58"/>
      <c r="AO42" s="59"/>
      <c r="AP42" s="59"/>
      <c r="AQ42" s="59"/>
      <c r="AR42" s="59"/>
      <c r="AS42" s="59"/>
      <c r="AT42" s="59" t="s">
        <v>77</v>
      </c>
      <c r="AU42" s="59"/>
      <c r="AV42" s="59"/>
      <c r="AW42" s="59"/>
      <c r="AX42" s="59"/>
      <c r="AY42" s="59"/>
      <c r="AZ42" s="59"/>
      <c r="BA42" s="59"/>
      <c r="BB42" s="59"/>
      <c r="BC42" s="60"/>
      <c r="BD42" s="12"/>
      <c r="BE42" s="12"/>
      <c r="BF42" s="12"/>
      <c r="BG42" s="12"/>
      <c r="BH42" s="12"/>
      <c r="BI42" s="61"/>
      <c r="BJ42" s="62">
        <v>3800</v>
      </c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>
        <v>3840.48</v>
      </c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3">
        <f t="shared" si="0"/>
        <v>3840.48</v>
      </c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5"/>
      <c r="ET42" s="62">
        <f t="shared" si="1"/>
        <v>-40.480000000000018</v>
      </c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6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6" t="s">
        <v>78</v>
      </c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2" t="s">
        <v>79</v>
      </c>
    </row>
    <row r="53" spans="1:166" ht="12.7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</row>
    <row r="54" spans="1:166" ht="24" customHeight="1">
      <c r="A54" s="41" t="s">
        <v>21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2"/>
      <c r="AK54" s="45" t="s">
        <v>22</v>
      </c>
      <c r="AL54" s="41"/>
      <c r="AM54" s="41"/>
      <c r="AN54" s="41"/>
      <c r="AO54" s="41"/>
      <c r="AP54" s="42"/>
      <c r="AQ54" s="45" t="s">
        <v>80</v>
      </c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2"/>
      <c r="BC54" s="45" t="s">
        <v>81</v>
      </c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2"/>
      <c r="BU54" s="45" t="s">
        <v>82</v>
      </c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2"/>
      <c r="CH54" s="35" t="s">
        <v>25</v>
      </c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7"/>
      <c r="EK54" s="35" t="s">
        <v>83</v>
      </c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70"/>
    </row>
    <row r="55" spans="1:166" ht="78.7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4"/>
      <c r="AK55" s="46"/>
      <c r="AL55" s="43"/>
      <c r="AM55" s="43"/>
      <c r="AN55" s="43"/>
      <c r="AO55" s="43"/>
      <c r="AP55" s="44"/>
      <c r="AQ55" s="46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4"/>
      <c r="BC55" s="46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4"/>
      <c r="BU55" s="46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4"/>
      <c r="CH55" s="36" t="s">
        <v>84</v>
      </c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7"/>
      <c r="CX55" s="35" t="s">
        <v>28</v>
      </c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7"/>
      <c r="DK55" s="35" t="s">
        <v>29</v>
      </c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7"/>
      <c r="DX55" s="35" t="s">
        <v>30</v>
      </c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7"/>
      <c r="EK55" s="46" t="s">
        <v>85</v>
      </c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4"/>
      <c r="EX55" s="35" t="s">
        <v>86</v>
      </c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70"/>
    </row>
    <row r="56" spans="1:166" ht="14.25" customHeight="1">
      <c r="A56" s="39">
        <v>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40"/>
      <c r="AK56" s="29">
        <v>2</v>
      </c>
      <c r="AL56" s="30"/>
      <c r="AM56" s="30"/>
      <c r="AN56" s="30"/>
      <c r="AO56" s="30"/>
      <c r="AP56" s="31"/>
      <c r="AQ56" s="29">
        <v>3</v>
      </c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1"/>
      <c r="BC56" s="29">
        <v>4</v>
      </c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1"/>
      <c r="BU56" s="29">
        <v>5</v>
      </c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1"/>
      <c r="CH56" s="29">
        <v>6</v>
      </c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1"/>
      <c r="CX56" s="29">
        <v>7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1"/>
      <c r="DK56" s="29">
        <v>8</v>
      </c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1"/>
      <c r="DX56" s="29">
        <v>9</v>
      </c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1"/>
      <c r="EK56" s="29">
        <v>10</v>
      </c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49">
        <v>11</v>
      </c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6"/>
    </row>
    <row r="57" spans="1:166" ht="15" customHeight="1">
      <c r="A57" s="50" t="s">
        <v>87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1" t="s">
        <v>88</v>
      </c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5">
        <v>3822637.22</v>
      </c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>
        <v>3822637.22</v>
      </c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>
        <v>3693515.71</v>
      </c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>
        <f t="shared" ref="DX57:DX88" si="2">CH57+CX57+DK57</f>
        <v>3693515.71</v>
      </c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>
        <f t="shared" ref="EK57:EK88" si="3">BC57-DX57</f>
        <v>129121.51000000024</v>
      </c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>
        <f t="shared" ref="EX57:EX88" si="4">BU57-DX57</f>
        <v>129121.51000000024</v>
      </c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6"/>
    </row>
    <row r="58" spans="1:166" ht="15" customHeight="1">
      <c r="A58" s="57" t="s">
        <v>33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8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3822637.22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3822637.22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3693515.71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3693515.71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129121.51000000024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129121.51000000024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8" t="s">
        <v>89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90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705541.07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705541.07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705541.07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705541.07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>
      <c r="A60" s="68" t="s">
        <v>91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92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213073.42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213073.42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213073.4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213073.4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2.0000000018626451E-2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2.0000000018626451E-2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>
      <c r="A61" s="68" t="s">
        <v>93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94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4050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4050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3390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3390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660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660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>
      <c r="A62" s="68" t="s">
        <v>89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95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431451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431451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426967.9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426967.9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4483.0999999999767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4483.0999999999767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>
      <c r="A63" s="68" t="s">
        <v>91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96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130298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130298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127736.32000000001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127736.32000000001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2561.679999999993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2561.679999999993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>
      <c r="A64" s="68" t="s">
        <v>97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98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9600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9600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9600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9600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>
      <c r="A65" s="68" t="s">
        <v>99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100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2650.18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2650.18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2615.7600000000002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2615.7600000000002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34.419999999999618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34.419999999999618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>
      <c r="A66" s="68" t="s">
        <v>101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102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110662.95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110662.95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109613.7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109613.7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1049.25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1049.25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>
      <c r="A67" s="68" t="s">
        <v>93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103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8340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8340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6881.97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6881.97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1458.0299999999997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1458.0299999999997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>
      <c r="A68" s="68" t="s">
        <v>104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105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6163.22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6163.22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6163.22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6163.22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>
      <c r="A69" s="68" t="s">
        <v>106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107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87200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87200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87200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87200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>
      <c r="A70" s="68" t="s">
        <v>108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109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12900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12900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12900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12900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>
      <c r="A71" s="68" t="s">
        <v>99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110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42690.93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42690.93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42690.93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42690.93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>
      <c r="A72" s="68" t="s">
        <v>111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112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3800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3800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3800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3800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>
      <c r="A73" s="68" t="s">
        <v>89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113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375850.71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375850.71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371987.86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371987.86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3862.8500000000349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3862.8500000000349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>
      <c r="A74" s="68" t="s">
        <v>114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115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1512.29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1512.29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1512.29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1512.29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>
      <c r="A75" s="68" t="s">
        <v>91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116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113964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113964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111132.33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111132.33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2831.6699999999983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2831.6699999999983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>
      <c r="A76" s="68" t="s">
        <v>97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117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4400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4400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4400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4400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>
      <c r="A77" s="68" t="s">
        <v>93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118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2000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2000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2000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2000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>
      <c r="A78" s="68" t="s">
        <v>108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119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4015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4015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4015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4015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>
      <c r="A79" s="68" t="s">
        <v>120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121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9351.7000000000007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9351.7000000000007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8503.61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8503.61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848.09000000000015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848.09000000000015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36.4" customHeight="1">
      <c r="A80" s="68" t="s">
        <v>122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123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2490.3000000000002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2490.3000000000002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2490.3000000000002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2490.3000000000002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2.75">
      <c r="A81" s="68" t="s">
        <v>124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125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300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300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300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300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>
      <c r="A82" s="68" t="s">
        <v>126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127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632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632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632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632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>
      <c r="A83" s="68" t="s">
        <v>93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128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3259.7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3259.7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3090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3090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169.69999999999982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169.69999999999982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>
      <c r="A84" s="68" t="s">
        <v>89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129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84594.1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84594.1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84594.1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84594.1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2" customHeight="1">
      <c r="A85" s="68" t="s">
        <v>91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130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25547.4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25547.4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25547.4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25547.4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2" customHeight="1">
      <c r="A86" s="68" t="s">
        <v>131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132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10948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10948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10948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10948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12.75">
      <c r="A87" s="68" t="s">
        <v>111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133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9100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9100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9100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9100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.2" customHeight="1">
      <c r="A88" s="68" t="s">
        <v>101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134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761905.25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761905.25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752786.97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752786.97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9118.2800000000279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9118.2800000000279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12.75">
      <c r="A89" s="68" t="s">
        <v>93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135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13454.34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13454.34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13454.34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ref="DX89:DX107" si="5">CH89+CX89+DK89</f>
        <v>13454.34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ref="EK89:EK106" si="6">BC89-DX89</f>
        <v>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ref="EX89:EX106" si="7">BU89-DX89</f>
        <v>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24.2" customHeight="1">
      <c r="A90" s="68" t="s">
        <v>136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137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19808.41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19808.41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19808.41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5"/>
        <v>19808.41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6"/>
        <v>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7"/>
        <v>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12.75">
      <c r="A91" s="68" t="s">
        <v>93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138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22500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22500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22500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5"/>
        <v>22500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6"/>
        <v>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7"/>
        <v>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24.2" customHeight="1">
      <c r="A92" s="68" t="s">
        <v>101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139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61450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61450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61344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5"/>
        <v>61344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6"/>
        <v>106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7"/>
        <v>106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24.2" customHeight="1">
      <c r="A93" s="68" t="s">
        <v>131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140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8799.9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8799.9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8050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5"/>
        <v>8050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6"/>
        <v>749.89999999999964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7"/>
        <v>749.89999999999964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24.2" customHeight="1">
      <c r="A94" s="68" t="s">
        <v>108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141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30675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30675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25125.85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5"/>
        <v>25125.85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6"/>
        <v>5549.1500000000015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7"/>
        <v>5549.1500000000015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12.75">
      <c r="A95" s="68" t="s">
        <v>99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142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110414.51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110414.51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88436.87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5"/>
        <v>88436.87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6"/>
        <v>21977.64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7"/>
        <v>21977.64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12.75">
      <c r="A96" s="68" t="s">
        <v>99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143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2082.16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2082.16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2082.16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5"/>
        <v>2082.16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6"/>
        <v>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7"/>
        <v>0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2.75">
      <c r="A97" s="68" t="s">
        <v>120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144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6322.52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6322.52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>
        <v>6322.52</v>
      </c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5"/>
        <v>6322.52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6"/>
        <v>0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7"/>
        <v>0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24.2" customHeight="1">
      <c r="A98" s="68" t="s">
        <v>101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145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20000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20000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v>2240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5"/>
        <v>2240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6"/>
        <v>17760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7"/>
        <v>17760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12.75">
      <c r="A99" s="68" t="s">
        <v>93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58"/>
      <c r="AL99" s="59"/>
      <c r="AM99" s="59"/>
      <c r="AN99" s="59"/>
      <c r="AO99" s="59"/>
      <c r="AP99" s="59"/>
      <c r="AQ99" s="59" t="s">
        <v>146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2">
        <v>22427.67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v>22427.67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>
        <v>2427.67</v>
      </c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5"/>
        <v>2427.67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f t="shared" si="6"/>
        <v>20000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7"/>
        <v>20000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4.2" customHeight="1">
      <c r="A100" s="68" t="s">
        <v>147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58"/>
      <c r="AL100" s="59"/>
      <c r="AM100" s="59"/>
      <c r="AN100" s="59"/>
      <c r="AO100" s="59"/>
      <c r="AP100" s="59"/>
      <c r="AQ100" s="59" t="s">
        <v>148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62">
        <v>2700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>
        <v>2700</v>
      </c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>
        <v>2700</v>
      </c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>
        <f t="shared" si="5"/>
        <v>2700</v>
      </c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>
        <f t="shared" si="6"/>
        <v>0</v>
      </c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>
        <f t="shared" si="7"/>
        <v>0</v>
      </c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4.2" customHeight="1">
      <c r="A101" s="68" t="s">
        <v>131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58"/>
      <c r="AL101" s="59"/>
      <c r="AM101" s="59"/>
      <c r="AN101" s="59"/>
      <c r="AO101" s="59"/>
      <c r="AP101" s="59"/>
      <c r="AQ101" s="59" t="s">
        <v>149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2">
        <v>173404.79999999999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v>173404.79999999999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>
        <v>173404.79999999999</v>
      </c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5"/>
        <v>173404.79999999999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f t="shared" si="6"/>
        <v>0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7"/>
        <v>0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4.2" customHeight="1">
      <c r="A102" s="68" t="s">
        <v>108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58"/>
      <c r="AL102" s="59"/>
      <c r="AM102" s="59"/>
      <c r="AN102" s="59"/>
      <c r="AO102" s="59"/>
      <c r="AP102" s="59"/>
      <c r="AQ102" s="59" t="s">
        <v>150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2">
        <v>22576.73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v>22576.73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>
        <v>3675</v>
      </c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5"/>
        <v>3675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 t="shared" si="6"/>
        <v>18901.73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7"/>
        <v>18901.73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12.75">
      <c r="A103" s="68" t="s">
        <v>111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58"/>
      <c r="AL103" s="59"/>
      <c r="AM103" s="59"/>
      <c r="AN103" s="59"/>
      <c r="AO103" s="59"/>
      <c r="AP103" s="59"/>
      <c r="AQ103" s="59" t="s">
        <v>151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62">
        <v>3400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v>3400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>
        <v>3400</v>
      </c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5"/>
        <v>3400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f t="shared" si="6"/>
        <v>0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7"/>
        <v>0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2.75">
      <c r="A104" s="68" t="s">
        <v>120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9"/>
      <c r="AK104" s="58"/>
      <c r="AL104" s="59"/>
      <c r="AM104" s="59"/>
      <c r="AN104" s="59"/>
      <c r="AO104" s="59"/>
      <c r="AP104" s="59"/>
      <c r="AQ104" s="59" t="s">
        <v>152</v>
      </c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62">
        <v>1629.96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>
        <v>1629.96</v>
      </c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>
        <v>1629.96</v>
      </c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>
        <f t="shared" si="5"/>
        <v>1629.96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>
        <f t="shared" si="6"/>
        <v>0</v>
      </c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>
        <f t="shared" si="7"/>
        <v>0</v>
      </c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12.75">
      <c r="A105" s="68" t="s">
        <v>93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9"/>
      <c r="AK105" s="58"/>
      <c r="AL105" s="59"/>
      <c r="AM105" s="59"/>
      <c r="AN105" s="59"/>
      <c r="AO105" s="59"/>
      <c r="AP105" s="59"/>
      <c r="AQ105" s="59" t="s">
        <v>153</v>
      </c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62">
        <v>30000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>
        <v>30000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>
        <v>14000</v>
      </c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 t="shared" si="5"/>
        <v>14000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f t="shared" si="6"/>
        <v>16000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 t="shared" si="7"/>
        <v>16000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12.75">
      <c r="A106" s="68" t="s">
        <v>124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9"/>
      <c r="AK106" s="58"/>
      <c r="AL106" s="59"/>
      <c r="AM106" s="59"/>
      <c r="AN106" s="59"/>
      <c r="AO106" s="59"/>
      <c r="AP106" s="59"/>
      <c r="AQ106" s="59" t="s">
        <v>154</v>
      </c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62">
        <v>92700</v>
      </c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>
        <v>92700</v>
      </c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>
        <v>91700</v>
      </c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>
        <f t="shared" si="5"/>
        <v>91700</v>
      </c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>
        <f t="shared" si="6"/>
        <v>1000</v>
      </c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>
        <f t="shared" si="7"/>
        <v>1000</v>
      </c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24" customHeight="1">
      <c r="A107" s="73" t="s">
        <v>155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4"/>
      <c r="AK107" s="75" t="s">
        <v>156</v>
      </c>
      <c r="AL107" s="76"/>
      <c r="AM107" s="76"/>
      <c r="AN107" s="76"/>
      <c r="AO107" s="76"/>
      <c r="AP107" s="76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2">
        <v>-245890</v>
      </c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>
        <v>-245890</v>
      </c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>
        <v>271584.43</v>
      </c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62">
        <f t="shared" si="5"/>
        <v>271584.43</v>
      </c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72"/>
      <c r="EL107" s="72"/>
      <c r="EM107" s="72"/>
      <c r="EN107" s="72"/>
      <c r="EO107" s="72"/>
      <c r="EP107" s="72"/>
      <c r="EQ107" s="72"/>
      <c r="ER107" s="72"/>
      <c r="ES107" s="72"/>
      <c r="ET107" s="72"/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2"/>
      <c r="FF107" s="72"/>
      <c r="FG107" s="72"/>
      <c r="FH107" s="72"/>
      <c r="FI107" s="72"/>
      <c r="FJ107" s="78"/>
    </row>
    <row r="108" spans="1:166" ht="24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</row>
    <row r="109" spans="1:166" ht="35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</row>
    <row r="110" spans="1:166" ht="35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</row>
    <row r="111" spans="1:166" ht="12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</row>
    <row r="112" spans="1:166" ht="8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</row>
    <row r="113" spans="1:166" ht="9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</row>
    <row r="114" spans="1:16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6" t="s">
        <v>157</v>
      </c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6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2" t="s">
        <v>158</v>
      </c>
    </row>
    <row r="115" spans="1:166" ht="12.75" customHeight="1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  <c r="EO115" s="71"/>
      <c r="EP115" s="71"/>
      <c r="EQ115" s="71"/>
      <c r="ER115" s="71"/>
      <c r="ES115" s="71"/>
      <c r="ET115" s="71"/>
      <c r="EU115" s="71"/>
      <c r="EV115" s="71"/>
      <c r="EW115" s="71"/>
      <c r="EX115" s="71"/>
      <c r="EY115" s="71"/>
      <c r="EZ115" s="71"/>
      <c r="FA115" s="71"/>
      <c r="FB115" s="71"/>
      <c r="FC115" s="71"/>
      <c r="FD115" s="71"/>
      <c r="FE115" s="71"/>
      <c r="FF115" s="71"/>
      <c r="FG115" s="71"/>
      <c r="FH115" s="71"/>
      <c r="FI115" s="71"/>
      <c r="FJ115" s="71"/>
    </row>
    <row r="116" spans="1:166" ht="11.25" customHeight="1">
      <c r="A116" s="41" t="s">
        <v>21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2"/>
      <c r="AP116" s="45" t="s">
        <v>22</v>
      </c>
      <c r="AQ116" s="41"/>
      <c r="AR116" s="41"/>
      <c r="AS116" s="41"/>
      <c r="AT116" s="41"/>
      <c r="AU116" s="42"/>
      <c r="AV116" s="45" t="s">
        <v>159</v>
      </c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2"/>
      <c r="BL116" s="45" t="s">
        <v>81</v>
      </c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2"/>
      <c r="CF116" s="35" t="s">
        <v>25</v>
      </c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7"/>
      <c r="ET116" s="45" t="s">
        <v>26</v>
      </c>
      <c r="EU116" s="41"/>
      <c r="EV116" s="41"/>
      <c r="EW116" s="41"/>
      <c r="EX116" s="41"/>
      <c r="EY116" s="41"/>
      <c r="EZ116" s="41"/>
      <c r="FA116" s="41"/>
      <c r="FB116" s="41"/>
      <c r="FC116" s="41"/>
      <c r="FD116" s="41"/>
      <c r="FE116" s="41"/>
      <c r="FF116" s="41"/>
      <c r="FG116" s="41"/>
      <c r="FH116" s="41"/>
      <c r="FI116" s="41"/>
      <c r="FJ116" s="47"/>
    </row>
    <row r="117" spans="1:166" ht="69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4"/>
      <c r="AP117" s="46"/>
      <c r="AQ117" s="43"/>
      <c r="AR117" s="43"/>
      <c r="AS117" s="43"/>
      <c r="AT117" s="43"/>
      <c r="AU117" s="44"/>
      <c r="AV117" s="46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4"/>
      <c r="BL117" s="46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4"/>
      <c r="CF117" s="36" t="s">
        <v>160</v>
      </c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7"/>
      <c r="CW117" s="35" t="s">
        <v>28</v>
      </c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7"/>
      <c r="DN117" s="35" t="s">
        <v>29</v>
      </c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7"/>
      <c r="EE117" s="35" t="s">
        <v>30</v>
      </c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7"/>
      <c r="ET117" s="46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8"/>
    </row>
    <row r="118" spans="1:166" ht="12" customHeight="1">
      <c r="A118" s="39">
        <v>1</v>
      </c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40"/>
      <c r="AP118" s="29">
        <v>2</v>
      </c>
      <c r="AQ118" s="30"/>
      <c r="AR118" s="30"/>
      <c r="AS118" s="30"/>
      <c r="AT118" s="30"/>
      <c r="AU118" s="31"/>
      <c r="AV118" s="29">
        <v>3</v>
      </c>
      <c r="AW118" s="30"/>
      <c r="AX118" s="30"/>
      <c r="AY118" s="30"/>
      <c r="AZ118" s="30"/>
      <c r="BA118" s="30"/>
      <c r="BB118" s="30"/>
      <c r="BC118" s="30"/>
      <c r="BD118" s="30"/>
      <c r="BE118" s="15"/>
      <c r="BF118" s="15"/>
      <c r="BG118" s="15"/>
      <c r="BH118" s="15"/>
      <c r="BI118" s="15"/>
      <c r="BJ118" s="15"/>
      <c r="BK118" s="38"/>
      <c r="BL118" s="29">
        <v>4</v>
      </c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1"/>
      <c r="CF118" s="29">
        <v>5</v>
      </c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1"/>
      <c r="CW118" s="29">
        <v>6</v>
      </c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1"/>
      <c r="DN118" s="29">
        <v>7</v>
      </c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1"/>
      <c r="EE118" s="29">
        <v>8</v>
      </c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1"/>
      <c r="ET118" s="49">
        <v>9</v>
      </c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6"/>
    </row>
    <row r="119" spans="1:166" ht="37.5" customHeight="1">
      <c r="A119" s="79" t="s">
        <v>161</v>
      </c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80"/>
      <c r="AP119" s="51" t="s">
        <v>162</v>
      </c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3"/>
      <c r="BF119" s="33"/>
      <c r="BG119" s="33"/>
      <c r="BH119" s="33"/>
      <c r="BI119" s="33"/>
      <c r="BJ119" s="33"/>
      <c r="BK119" s="54"/>
      <c r="BL119" s="55">
        <v>245890</v>
      </c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>
        <v>-271584.43</v>
      </c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>
        <f t="shared" ref="EE119:EE133" si="8">CF119+CW119+DN119</f>
        <v>-271584.43</v>
      </c>
      <c r="EF119" s="55"/>
      <c r="EG119" s="55"/>
      <c r="EH119" s="55"/>
      <c r="EI119" s="55"/>
      <c r="EJ119" s="55"/>
      <c r="EK119" s="55"/>
      <c r="EL119" s="55"/>
      <c r="EM119" s="55"/>
      <c r="EN119" s="55"/>
      <c r="EO119" s="55"/>
      <c r="EP119" s="55"/>
      <c r="EQ119" s="55"/>
      <c r="ER119" s="55"/>
      <c r="ES119" s="55"/>
      <c r="ET119" s="55">
        <f t="shared" ref="ET119:ET124" si="9">BL119-CF119-CW119-DN119</f>
        <v>517474.43</v>
      </c>
      <c r="EU119" s="55"/>
      <c r="EV119" s="55"/>
      <c r="EW119" s="55"/>
      <c r="EX119" s="55"/>
      <c r="EY119" s="55"/>
      <c r="EZ119" s="55"/>
      <c r="FA119" s="55"/>
      <c r="FB119" s="55"/>
      <c r="FC119" s="55"/>
      <c r="FD119" s="55"/>
      <c r="FE119" s="55"/>
      <c r="FF119" s="55"/>
      <c r="FG119" s="55"/>
      <c r="FH119" s="55"/>
      <c r="FI119" s="55"/>
      <c r="FJ119" s="56"/>
    </row>
    <row r="120" spans="1:166" ht="36.75" customHeight="1">
      <c r="A120" s="81" t="s">
        <v>163</v>
      </c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2"/>
      <c r="AP120" s="58" t="s">
        <v>164</v>
      </c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60"/>
      <c r="BF120" s="12"/>
      <c r="BG120" s="12"/>
      <c r="BH120" s="12"/>
      <c r="BI120" s="12"/>
      <c r="BJ120" s="12"/>
      <c r="BK120" s="61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3">
        <f t="shared" si="8"/>
        <v>0</v>
      </c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5"/>
      <c r="ET120" s="63">
        <f t="shared" si="9"/>
        <v>0</v>
      </c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83"/>
    </row>
    <row r="121" spans="1:166" ht="17.25" customHeight="1">
      <c r="A121" s="87" t="s">
        <v>165</v>
      </c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8"/>
      <c r="AP121" s="23"/>
      <c r="AQ121" s="24"/>
      <c r="AR121" s="24"/>
      <c r="AS121" s="24"/>
      <c r="AT121" s="24"/>
      <c r="AU121" s="89"/>
      <c r="AV121" s="90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2"/>
      <c r="BL121" s="84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6"/>
      <c r="CF121" s="84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6"/>
      <c r="CW121" s="84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  <c r="DK121" s="85"/>
      <c r="DL121" s="85"/>
      <c r="DM121" s="86"/>
      <c r="DN121" s="84"/>
      <c r="DO121" s="85"/>
      <c r="DP121" s="85"/>
      <c r="DQ121" s="85"/>
      <c r="DR121" s="85"/>
      <c r="DS121" s="85"/>
      <c r="DT121" s="85"/>
      <c r="DU121" s="85"/>
      <c r="DV121" s="85"/>
      <c r="DW121" s="85"/>
      <c r="DX121" s="85"/>
      <c r="DY121" s="85"/>
      <c r="DZ121" s="85"/>
      <c r="EA121" s="85"/>
      <c r="EB121" s="85"/>
      <c r="EC121" s="85"/>
      <c r="ED121" s="86"/>
      <c r="EE121" s="62">
        <f t="shared" si="8"/>
        <v>0</v>
      </c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>
        <f t="shared" si="9"/>
        <v>0</v>
      </c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24" customHeight="1">
      <c r="A122" s="81" t="s">
        <v>166</v>
      </c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2"/>
      <c r="AP122" s="58" t="s">
        <v>167</v>
      </c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60"/>
      <c r="BF122" s="12"/>
      <c r="BG122" s="12"/>
      <c r="BH122" s="12"/>
      <c r="BI122" s="12"/>
      <c r="BJ122" s="12"/>
      <c r="BK122" s="61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>
        <f t="shared" si="8"/>
        <v>0</v>
      </c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>
        <f t="shared" si="9"/>
        <v>0</v>
      </c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6"/>
    </row>
    <row r="123" spans="1:166" ht="17.25" customHeight="1">
      <c r="A123" s="87" t="s">
        <v>165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8"/>
      <c r="AP123" s="23"/>
      <c r="AQ123" s="24"/>
      <c r="AR123" s="24"/>
      <c r="AS123" s="24"/>
      <c r="AT123" s="24"/>
      <c r="AU123" s="89"/>
      <c r="AV123" s="90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2"/>
      <c r="BL123" s="84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6"/>
      <c r="CF123" s="84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6"/>
      <c r="CW123" s="84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  <c r="DK123" s="85"/>
      <c r="DL123" s="85"/>
      <c r="DM123" s="86"/>
      <c r="DN123" s="84"/>
      <c r="DO123" s="85"/>
      <c r="DP123" s="85"/>
      <c r="DQ123" s="85"/>
      <c r="DR123" s="85"/>
      <c r="DS123" s="85"/>
      <c r="DT123" s="85"/>
      <c r="DU123" s="85"/>
      <c r="DV123" s="85"/>
      <c r="DW123" s="85"/>
      <c r="DX123" s="85"/>
      <c r="DY123" s="85"/>
      <c r="DZ123" s="85"/>
      <c r="EA123" s="85"/>
      <c r="EB123" s="85"/>
      <c r="EC123" s="85"/>
      <c r="ED123" s="86"/>
      <c r="EE123" s="62">
        <f t="shared" si="8"/>
        <v>0</v>
      </c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>
        <f t="shared" si="9"/>
        <v>0</v>
      </c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6"/>
    </row>
    <row r="124" spans="1:166" ht="31.5" customHeight="1">
      <c r="A124" s="93" t="s">
        <v>168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8" t="s">
        <v>169</v>
      </c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60"/>
      <c r="BF124" s="12"/>
      <c r="BG124" s="12"/>
      <c r="BH124" s="12"/>
      <c r="BI124" s="12"/>
      <c r="BJ124" s="12"/>
      <c r="BK124" s="61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>
        <f t="shared" si="8"/>
        <v>0</v>
      </c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>
        <f t="shared" si="9"/>
        <v>0</v>
      </c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6"/>
    </row>
    <row r="125" spans="1:166" ht="15" customHeight="1">
      <c r="A125" s="57" t="s">
        <v>170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8" t="s">
        <v>171</v>
      </c>
      <c r="AQ125" s="59"/>
      <c r="AR125" s="59"/>
      <c r="AS125" s="59"/>
      <c r="AT125" s="59"/>
      <c r="AU125" s="59"/>
      <c r="AV125" s="76"/>
      <c r="AW125" s="76"/>
      <c r="AX125" s="76"/>
      <c r="AY125" s="76"/>
      <c r="AZ125" s="76"/>
      <c r="BA125" s="76"/>
      <c r="BB125" s="76"/>
      <c r="BC125" s="76"/>
      <c r="BD125" s="76"/>
      <c r="BE125" s="94"/>
      <c r="BF125" s="95"/>
      <c r="BG125" s="95"/>
      <c r="BH125" s="95"/>
      <c r="BI125" s="95"/>
      <c r="BJ125" s="95"/>
      <c r="BK125" s="96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>
        <f t="shared" si="8"/>
        <v>0</v>
      </c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6"/>
    </row>
    <row r="126" spans="1:166" ht="15" customHeight="1">
      <c r="A126" s="57" t="s">
        <v>172</v>
      </c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97"/>
      <c r="AP126" s="11" t="s">
        <v>173</v>
      </c>
      <c r="AQ126" s="12"/>
      <c r="AR126" s="12"/>
      <c r="AS126" s="12"/>
      <c r="AT126" s="12"/>
      <c r="AU126" s="61"/>
      <c r="AV126" s="98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100"/>
      <c r="BL126" s="63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5"/>
      <c r="CF126" s="63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5"/>
      <c r="CW126" s="63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5"/>
      <c r="DN126" s="63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5"/>
      <c r="EE126" s="62">
        <f t="shared" si="8"/>
        <v>0</v>
      </c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6"/>
    </row>
    <row r="127" spans="1:166" ht="31.5" customHeight="1">
      <c r="A127" s="101" t="s">
        <v>174</v>
      </c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58" t="s">
        <v>175</v>
      </c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60"/>
      <c r="BF127" s="12"/>
      <c r="BG127" s="12"/>
      <c r="BH127" s="12"/>
      <c r="BI127" s="12"/>
      <c r="BJ127" s="12"/>
      <c r="BK127" s="61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>
        <v>-271584.43</v>
      </c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>
        <f t="shared" si="8"/>
        <v>-271584.43</v>
      </c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6"/>
    </row>
    <row r="128" spans="1:166" ht="38.25" customHeight="1">
      <c r="A128" s="101" t="s">
        <v>176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97"/>
      <c r="AP128" s="11" t="s">
        <v>177</v>
      </c>
      <c r="AQ128" s="12"/>
      <c r="AR128" s="12"/>
      <c r="AS128" s="12"/>
      <c r="AT128" s="12"/>
      <c r="AU128" s="61"/>
      <c r="AV128" s="98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100"/>
      <c r="BL128" s="63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5"/>
      <c r="CF128" s="63">
        <v>-271584.43</v>
      </c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5"/>
      <c r="CW128" s="63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5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>
        <f t="shared" si="8"/>
        <v>-271584.43</v>
      </c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6"/>
    </row>
    <row r="129" spans="1:166" ht="36" customHeight="1">
      <c r="A129" s="101" t="s">
        <v>178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97"/>
      <c r="AP129" s="58" t="s">
        <v>179</v>
      </c>
      <c r="AQ129" s="59"/>
      <c r="AR129" s="59"/>
      <c r="AS129" s="59"/>
      <c r="AT129" s="59"/>
      <c r="AU129" s="59"/>
      <c r="AV129" s="76"/>
      <c r="AW129" s="76"/>
      <c r="AX129" s="76"/>
      <c r="AY129" s="76"/>
      <c r="AZ129" s="76"/>
      <c r="BA129" s="76"/>
      <c r="BB129" s="76"/>
      <c r="BC129" s="76"/>
      <c r="BD129" s="76"/>
      <c r="BE129" s="94"/>
      <c r="BF129" s="95"/>
      <c r="BG129" s="95"/>
      <c r="BH129" s="95"/>
      <c r="BI129" s="95"/>
      <c r="BJ129" s="95"/>
      <c r="BK129" s="96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>
        <v>-3965100.14</v>
      </c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>
        <f t="shared" si="8"/>
        <v>-3965100.14</v>
      </c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6"/>
    </row>
    <row r="130" spans="1:166" ht="26.25" customHeight="1">
      <c r="A130" s="101" t="s">
        <v>180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97"/>
      <c r="AP130" s="11" t="s">
        <v>181</v>
      </c>
      <c r="AQ130" s="12"/>
      <c r="AR130" s="12"/>
      <c r="AS130" s="12"/>
      <c r="AT130" s="12"/>
      <c r="AU130" s="61"/>
      <c r="AV130" s="98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100"/>
      <c r="BL130" s="63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5"/>
      <c r="CF130" s="63">
        <v>3693515.71</v>
      </c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5"/>
      <c r="CW130" s="63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5"/>
      <c r="DN130" s="63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5"/>
      <c r="EE130" s="62">
        <f t="shared" si="8"/>
        <v>3693515.71</v>
      </c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6"/>
    </row>
    <row r="131" spans="1:166" ht="27.75" customHeight="1">
      <c r="A131" s="101" t="s">
        <v>182</v>
      </c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58" t="s">
        <v>183</v>
      </c>
      <c r="AQ131" s="59"/>
      <c r="AR131" s="59"/>
      <c r="AS131" s="59"/>
      <c r="AT131" s="59"/>
      <c r="AU131" s="59"/>
      <c r="AV131" s="76"/>
      <c r="AW131" s="76"/>
      <c r="AX131" s="76"/>
      <c r="AY131" s="76"/>
      <c r="AZ131" s="76"/>
      <c r="BA131" s="76"/>
      <c r="BB131" s="76"/>
      <c r="BC131" s="76"/>
      <c r="BD131" s="76"/>
      <c r="BE131" s="94"/>
      <c r="BF131" s="95"/>
      <c r="BG131" s="95"/>
      <c r="BH131" s="95"/>
      <c r="BI131" s="95"/>
      <c r="BJ131" s="95"/>
      <c r="BK131" s="96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3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5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>
        <f t="shared" si="8"/>
        <v>0</v>
      </c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6"/>
    </row>
    <row r="132" spans="1:166" ht="24" customHeight="1">
      <c r="A132" s="101" t="s">
        <v>184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97"/>
      <c r="AP132" s="11" t="s">
        <v>185</v>
      </c>
      <c r="AQ132" s="12"/>
      <c r="AR132" s="12"/>
      <c r="AS132" s="12"/>
      <c r="AT132" s="12"/>
      <c r="AU132" s="61"/>
      <c r="AV132" s="98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100"/>
      <c r="BL132" s="63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5"/>
      <c r="CF132" s="63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5"/>
      <c r="CW132" s="63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5"/>
      <c r="DN132" s="63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5"/>
      <c r="EE132" s="62">
        <f t="shared" si="8"/>
        <v>0</v>
      </c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6"/>
    </row>
    <row r="133" spans="1:166" ht="25.5" customHeight="1">
      <c r="A133" s="103" t="s">
        <v>186</v>
      </c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5"/>
      <c r="AP133" s="75" t="s">
        <v>187</v>
      </c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94"/>
      <c r="BF133" s="95"/>
      <c r="BG133" s="95"/>
      <c r="BH133" s="95"/>
      <c r="BI133" s="95"/>
      <c r="BJ133" s="95"/>
      <c r="BK133" s="96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106"/>
      <c r="CG133" s="107"/>
      <c r="CH133" s="107"/>
      <c r="CI133" s="107"/>
      <c r="CJ133" s="107"/>
      <c r="CK133" s="107"/>
      <c r="CL133" s="107"/>
      <c r="CM133" s="107"/>
      <c r="CN133" s="107"/>
      <c r="CO133" s="107"/>
      <c r="CP133" s="107"/>
      <c r="CQ133" s="107"/>
      <c r="CR133" s="107"/>
      <c r="CS133" s="107"/>
      <c r="CT133" s="107"/>
      <c r="CU133" s="107"/>
      <c r="CV133" s="108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72"/>
      <c r="EC133" s="72"/>
      <c r="ED133" s="72"/>
      <c r="EE133" s="72">
        <f t="shared" si="8"/>
        <v>0</v>
      </c>
      <c r="EF133" s="72"/>
      <c r="EG133" s="72"/>
      <c r="EH133" s="72"/>
      <c r="EI133" s="72"/>
      <c r="EJ133" s="72"/>
      <c r="EK133" s="72"/>
      <c r="EL133" s="72"/>
      <c r="EM133" s="72"/>
      <c r="EN133" s="72"/>
      <c r="EO133" s="72"/>
      <c r="EP133" s="72"/>
      <c r="EQ133" s="72"/>
      <c r="ER133" s="72"/>
      <c r="ES133" s="72"/>
      <c r="ET133" s="72"/>
      <c r="EU133" s="72"/>
      <c r="EV133" s="72"/>
      <c r="EW133" s="72"/>
      <c r="EX133" s="72"/>
      <c r="EY133" s="72"/>
      <c r="EZ133" s="72"/>
      <c r="FA133" s="72"/>
      <c r="FB133" s="72"/>
      <c r="FC133" s="72"/>
      <c r="FD133" s="72"/>
      <c r="FE133" s="72"/>
      <c r="FF133" s="72"/>
      <c r="FG133" s="72"/>
      <c r="FH133" s="72"/>
      <c r="FI133" s="72"/>
      <c r="FJ133" s="78"/>
    </row>
    <row r="134" spans="1:166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</row>
    <row r="135" spans="1:166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</row>
    <row r="136" spans="1:166" ht="11.25" customHeight="1">
      <c r="A136" s="1" t="s">
        <v>188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"/>
      <c r="AG136" s="1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 t="s">
        <v>189</v>
      </c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</row>
    <row r="137" spans="1:166" ht="11.2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109" t="s">
        <v>190</v>
      </c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"/>
      <c r="AG137" s="1"/>
      <c r="AH137" s="109" t="s">
        <v>191</v>
      </c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 t="s">
        <v>192</v>
      </c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"/>
      <c r="DR137" s="1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</row>
    <row r="138" spans="1:166" ht="11.25" customHeight="1">
      <c r="A138" s="1" t="s">
        <v>193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"/>
      <c r="AG138" s="1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09" t="s">
        <v>190</v>
      </c>
      <c r="DD138" s="109"/>
      <c r="DE138" s="109"/>
      <c r="DF138" s="109"/>
      <c r="DG138" s="109"/>
      <c r="DH138" s="109"/>
      <c r="DI138" s="109"/>
      <c r="DJ138" s="109"/>
      <c r="DK138" s="109"/>
      <c r="DL138" s="109"/>
      <c r="DM138" s="109"/>
      <c r="DN138" s="109"/>
      <c r="DO138" s="109"/>
      <c r="DP138" s="109"/>
      <c r="DQ138" s="7"/>
      <c r="DR138" s="7"/>
      <c r="DS138" s="109" t="s">
        <v>191</v>
      </c>
      <c r="DT138" s="109"/>
      <c r="DU138" s="109"/>
      <c r="DV138" s="109"/>
      <c r="DW138" s="109"/>
      <c r="DX138" s="109"/>
      <c r="DY138" s="109"/>
      <c r="DZ138" s="109"/>
      <c r="EA138" s="109"/>
      <c r="EB138" s="109"/>
      <c r="EC138" s="109"/>
      <c r="ED138" s="109"/>
      <c r="EE138" s="109"/>
      <c r="EF138" s="109"/>
      <c r="EG138" s="109"/>
      <c r="EH138" s="109"/>
      <c r="EI138" s="109"/>
      <c r="EJ138" s="109"/>
      <c r="EK138" s="109"/>
      <c r="EL138" s="109"/>
      <c r="EM138" s="109"/>
      <c r="EN138" s="109"/>
      <c r="EO138" s="109"/>
      <c r="EP138" s="109"/>
      <c r="EQ138" s="109"/>
      <c r="ER138" s="109"/>
      <c r="ES138" s="109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</row>
    <row r="139" spans="1:166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09" t="s">
        <v>190</v>
      </c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7"/>
      <c r="AG139" s="7"/>
      <c r="AH139" s="109" t="s">
        <v>191</v>
      </c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</row>
    <row r="140" spans="1:166" ht="7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</row>
    <row r="141" spans="1:166" ht="11.25" customHeight="1">
      <c r="A141" s="111" t="s">
        <v>194</v>
      </c>
      <c r="B141" s="111"/>
      <c r="C141" s="112"/>
      <c r="D141" s="112"/>
      <c r="E141" s="112"/>
      <c r="F141" s="1" t="s">
        <v>194</v>
      </c>
      <c r="G141" s="1"/>
      <c r="H141" s="1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11">
        <v>200</v>
      </c>
      <c r="Z141" s="111"/>
      <c r="AA141" s="111"/>
      <c r="AB141" s="111"/>
      <c r="AC141" s="111"/>
      <c r="AD141" s="110"/>
      <c r="AE141" s="110"/>
      <c r="AF141" s="1"/>
      <c r="AG141" s="1" t="s">
        <v>195</v>
      </c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</row>
    <row r="142" spans="1:166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1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1"/>
      <c r="CY142" s="1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1"/>
      <c r="DW142" s="1"/>
      <c r="DX142" s="2"/>
      <c r="DY142" s="2"/>
      <c r="DZ142" s="5"/>
      <c r="EA142" s="5"/>
      <c r="EB142" s="5"/>
      <c r="EC142" s="1"/>
      <c r="ED142" s="1"/>
      <c r="EE142" s="1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2"/>
      <c r="EW142" s="2"/>
      <c r="EX142" s="2"/>
      <c r="EY142" s="2"/>
      <c r="EZ142" s="2"/>
      <c r="FA142" s="8"/>
      <c r="FB142" s="8"/>
      <c r="FC142" s="1"/>
      <c r="FD142" s="1"/>
      <c r="FE142" s="1"/>
      <c r="FF142" s="1"/>
      <c r="FG142" s="1"/>
      <c r="FH142" s="1"/>
      <c r="FI142" s="1"/>
      <c r="FJ142" s="1"/>
    </row>
    <row r="143" spans="1:166" ht="9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1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10"/>
      <c r="CY143" s="10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</row>
  </sheetData>
  <mergeCells count="1011">
    <mergeCell ref="AD141:AE141"/>
    <mergeCell ref="A141:B141"/>
    <mergeCell ref="C141:E141"/>
    <mergeCell ref="I141:X141"/>
    <mergeCell ref="Y141:AC141"/>
    <mergeCell ref="DC138:DP138"/>
    <mergeCell ref="DS138:ES138"/>
    <mergeCell ref="DC137:DP137"/>
    <mergeCell ref="DS137:ES137"/>
    <mergeCell ref="R139:AE139"/>
    <mergeCell ref="AH139:BH139"/>
    <mergeCell ref="N136:AE136"/>
    <mergeCell ref="AH136:BH136"/>
    <mergeCell ref="N137:AE137"/>
    <mergeCell ref="AH137:BH137"/>
    <mergeCell ref="R138:AE138"/>
    <mergeCell ref="AH138:BH138"/>
    <mergeCell ref="ET133:FJ133"/>
    <mergeCell ref="A133:AO133"/>
    <mergeCell ref="AP133:AU133"/>
    <mergeCell ref="AV133:BK133"/>
    <mergeCell ref="BL133:CE133"/>
    <mergeCell ref="CF133:CV133"/>
    <mergeCell ref="CW132:DM132"/>
    <mergeCell ref="DN132:ED132"/>
    <mergeCell ref="EE132:ES132"/>
    <mergeCell ref="CW133:DM133"/>
    <mergeCell ref="DN133:ED133"/>
    <mergeCell ref="EE133:ES133"/>
    <mergeCell ref="CW131:DM131"/>
    <mergeCell ref="DN131:ED131"/>
    <mergeCell ref="EE131:ES131"/>
    <mergeCell ref="ET131:FJ131"/>
    <mergeCell ref="A132:AO132"/>
    <mergeCell ref="AP132:AU132"/>
    <mergeCell ref="AV132:BK132"/>
    <mergeCell ref="BL132:CE132"/>
    <mergeCell ref="ET132:FJ132"/>
    <mergeCell ref="CF132:CV132"/>
    <mergeCell ref="A130:AO130"/>
    <mergeCell ref="AP130:AU130"/>
    <mergeCell ref="AV130:BK130"/>
    <mergeCell ref="BL130:CE130"/>
    <mergeCell ref="ET130:FJ130"/>
    <mergeCell ref="A131:AO131"/>
    <mergeCell ref="AP131:AU131"/>
    <mergeCell ref="AV131:BK131"/>
    <mergeCell ref="BL131:CE131"/>
    <mergeCell ref="CF131:CV131"/>
    <mergeCell ref="CW129:DM129"/>
    <mergeCell ref="DN129:ED129"/>
    <mergeCell ref="EE129:ES129"/>
    <mergeCell ref="ET129:FJ129"/>
    <mergeCell ref="CF130:CV130"/>
    <mergeCell ref="CW130:DM130"/>
    <mergeCell ref="DN130:ED130"/>
    <mergeCell ref="EE130:ES130"/>
    <mergeCell ref="A128:AO128"/>
    <mergeCell ref="AP128:AU128"/>
    <mergeCell ref="AV128:BK128"/>
    <mergeCell ref="BL128:CE128"/>
    <mergeCell ref="ET128:FJ128"/>
    <mergeCell ref="A129:AO129"/>
    <mergeCell ref="AP129:AU129"/>
    <mergeCell ref="AV129:BK129"/>
    <mergeCell ref="BL129:CE129"/>
    <mergeCell ref="CF129:CV129"/>
    <mergeCell ref="EE127:ES127"/>
    <mergeCell ref="ET127:FJ127"/>
    <mergeCell ref="CF128:CV128"/>
    <mergeCell ref="CW128:DM128"/>
    <mergeCell ref="DN128:ED128"/>
    <mergeCell ref="EE128:ES128"/>
    <mergeCell ref="CW126:DM126"/>
    <mergeCell ref="DN126:ED126"/>
    <mergeCell ref="EE126:ES126"/>
    <mergeCell ref="A127:AO127"/>
    <mergeCell ref="AP127:AU127"/>
    <mergeCell ref="AV127:BK127"/>
    <mergeCell ref="BL127:CE127"/>
    <mergeCell ref="CF127:CV127"/>
    <mergeCell ref="CW127:DM127"/>
    <mergeCell ref="DN127:ED127"/>
    <mergeCell ref="CW125:DM125"/>
    <mergeCell ref="DN125:ED125"/>
    <mergeCell ref="EE125:ES125"/>
    <mergeCell ref="ET125:FJ125"/>
    <mergeCell ref="ET126:FJ126"/>
    <mergeCell ref="A126:AO126"/>
    <mergeCell ref="AP126:AU126"/>
    <mergeCell ref="AV126:BK126"/>
    <mergeCell ref="BL126:CE126"/>
    <mergeCell ref="CF126:CV126"/>
    <mergeCell ref="CF124:CV124"/>
    <mergeCell ref="CW124:DM124"/>
    <mergeCell ref="DN124:ED124"/>
    <mergeCell ref="EE124:ES124"/>
    <mergeCell ref="ET124:FJ124"/>
    <mergeCell ref="A125:AO125"/>
    <mergeCell ref="AP125:AU125"/>
    <mergeCell ref="AV125:BK125"/>
    <mergeCell ref="BL125:CE125"/>
    <mergeCell ref="CF125:CV125"/>
    <mergeCell ref="A123:AO123"/>
    <mergeCell ref="AP123:AU123"/>
    <mergeCell ref="AV123:BK123"/>
    <mergeCell ref="BL123:CE123"/>
    <mergeCell ref="A124:AO124"/>
    <mergeCell ref="AP124:AU124"/>
    <mergeCell ref="AV124:BK124"/>
    <mergeCell ref="BL124:CE124"/>
    <mergeCell ref="CF122:CV122"/>
    <mergeCell ref="CW122:DM122"/>
    <mergeCell ref="DN122:ED122"/>
    <mergeCell ref="EE122:ES122"/>
    <mergeCell ref="ET122:FJ122"/>
    <mergeCell ref="ET123:FJ123"/>
    <mergeCell ref="CF123:CV123"/>
    <mergeCell ref="CW123:DM123"/>
    <mergeCell ref="DN123:ED123"/>
    <mergeCell ref="EE123:ES123"/>
    <mergeCell ref="A121:AO121"/>
    <mergeCell ref="AP121:AU121"/>
    <mergeCell ref="AV121:BK121"/>
    <mergeCell ref="BL121:CE121"/>
    <mergeCell ref="A122:AO122"/>
    <mergeCell ref="AP122:AU122"/>
    <mergeCell ref="AV122:BK122"/>
    <mergeCell ref="BL122:CE122"/>
    <mergeCell ref="DN120:ED120"/>
    <mergeCell ref="EE120:ES120"/>
    <mergeCell ref="ET120:FJ120"/>
    <mergeCell ref="ET121:FJ121"/>
    <mergeCell ref="CF121:CV121"/>
    <mergeCell ref="CW121:DM121"/>
    <mergeCell ref="DN121:ED121"/>
    <mergeCell ref="EE121:ES121"/>
    <mergeCell ref="A120:AO120"/>
    <mergeCell ref="AP120:AU120"/>
    <mergeCell ref="AV120:BK120"/>
    <mergeCell ref="BL120:CE120"/>
    <mergeCell ref="CF120:CV120"/>
    <mergeCell ref="CW120:DM120"/>
    <mergeCell ref="ET118:FJ118"/>
    <mergeCell ref="A119:AO119"/>
    <mergeCell ref="AP119:AU119"/>
    <mergeCell ref="AV119:BK119"/>
    <mergeCell ref="BL119:CE119"/>
    <mergeCell ref="CF119:CV119"/>
    <mergeCell ref="CW119:DM119"/>
    <mergeCell ref="DN119:ED119"/>
    <mergeCell ref="EE119:ES119"/>
    <mergeCell ref="ET119:FJ119"/>
    <mergeCell ref="EE117:ES117"/>
    <mergeCell ref="CF118:CV118"/>
    <mergeCell ref="CW118:DM118"/>
    <mergeCell ref="DN118:ED118"/>
    <mergeCell ref="EE118:ES118"/>
    <mergeCell ref="A118:AO118"/>
    <mergeCell ref="AP118:AU118"/>
    <mergeCell ref="AV118:BK118"/>
    <mergeCell ref="BL118:CE118"/>
    <mergeCell ref="A116:AO117"/>
    <mergeCell ref="AP116:AU117"/>
    <mergeCell ref="AV116:BK117"/>
    <mergeCell ref="BL116:CE117"/>
    <mergeCell ref="A115:FJ115"/>
    <mergeCell ref="CF116:ES116"/>
    <mergeCell ref="ET116:FJ117"/>
    <mergeCell ref="CF117:CV117"/>
    <mergeCell ref="CW117:DM117"/>
    <mergeCell ref="DN117:ED117"/>
    <mergeCell ref="A107:AJ107"/>
    <mergeCell ref="AK107:AP107"/>
    <mergeCell ref="AQ107:BB107"/>
    <mergeCell ref="BC107:BT107"/>
    <mergeCell ref="EK107:EW107"/>
    <mergeCell ref="EX107:FJ107"/>
    <mergeCell ref="BU107:CG107"/>
    <mergeCell ref="CH107:CW107"/>
    <mergeCell ref="CX107:DJ107"/>
    <mergeCell ref="EX106:FJ106"/>
    <mergeCell ref="BU106:CG106"/>
    <mergeCell ref="CH106:CW106"/>
    <mergeCell ref="CX106:DJ106"/>
    <mergeCell ref="DK106:DW106"/>
    <mergeCell ref="DX107:EJ107"/>
    <mergeCell ref="DK107:DW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CX58:DJ58"/>
    <mergeCell ref="A59:AJ59"/>
    <mergeCell ref="AK59:AP59"/>
    <mergeCell ref="AQ59:BB59"/>
    <mergeCell ref="BC59:BT59"/>
    <mergeCell ref="DX59:EJ59"/>
    <mergeCell ref="EK58:EW58"/>
    <mergeCell ref="EX58:FJ58"/>
    <mergeCell ref="A58:AJ58"/>
    <mergeCell ref="AK58:AP58"/>
    <mergeCell ref="AQ58:BB58"/>
    <mergeCell ref="BC58:BT58"/>
    <mergeCell ref="BU58:CG58"/>
    <mergeCell ref="DK58:DW58"/>
    <mergeCell ref="DX58:EJ58"/>
    <mergeCell ref="CH58:CW58"/>
    <mergeCell ref="CH57:CW57"/>
    <mergeCell ref="CX57:DJ57"/>
    <mergeCell ref="DK57:DW57"/>
    <mergeCell ref="DX57:EJ57"/>
    <mergeCell ref="EK57:EW57"/>
    <mergeCell ref="EX57:FJ57"/>
    <mergeCell ref="CX56:DJ56"/>
    <mergeCell ref="DK56:DW56"/>
    <mergeCell ref="DX56:EJ56"/>
    <mergeCell ref="EK56:EW56"/>
    <mergeCell ref="EX56:FJ56"/>
    <mergeCell ref="A57:AJ57"/>
    <mergeCell ref="AK57:AP57"/>
    <mergeCell ref="AQ57:BB57"/>
    <mergeCell ref="BC57:BT57"/>
    <mergeCell ref="BU57:CG57"/>
    <mergeCell ref="A56:AJ56"/>
    <mergeCell ref="AK56:AP56"/>
    <mergeCell ref="AQ56:BB56"/>
    <mergeCell ref="BC56:BT56"/>
    <mergeCell ref="BU56:CG56"/>
    <mergeCell ref="CH56:CW56"/>
    <mergeCell ref="A53:FJ53"/>
    <mergeCell ref="A54:AJ55"/>
    <mergeCell ref="AK54:AP55"/>
    <mergeCell ref="AQ54:BB55"/>
    <mergeCell ref="BC54:BT55"/>
    <mergeCell ref="EX55:FJ55"/>
    <mergeCell ref="BU54:CG55"/>
    <mergeCell ref="CH54:EJ54"/>
    <mergeCell ref="EK54:FJ54"/>
    <mergeCell ref="CH55:CW55"/>
    <mergeCell ref="CX55:DJ55"/>
    <mergeCell ref="DK55:DW55"/>
    <mergeCell ref="DX55:EJ55"/>
    <mergeCell ref="EK55:EW55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rep:2.55.0.52</dc:description>
  <cp:lastModifiedBy>zastava</cp:lastModifiedBy>
  <dcterms:created xsi:type="dcterms:W3CDTF">2022-12-30T11:57:20Z</dcterms:created>
  <dcterms:modified xsi:type="dcterms:W3CDTF">2022-12-30T11:57:33Z</dcterms:modified>
</cp:coreProperties>
</file>